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545" windowWidth="14805" windowHeight="6570"/>
  </bookViews>
  <sheets>
    <sheet name="Лист1" sheetId="1" r:id="rId1"/>
  </sheets>
  <definedNames>
    <definedName name="FIO" localSheetId="0">Лист1!$F$19</definedName>
    <definedName name="_xlnm.Print_Area" localSheetId="0">Лист1!$A$1:$K$24</definedName>
  </definedNames>
  <calcPr calcId="144525"/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4" i="1"/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10" i="1"/>
  <c r="K24" i="1" l="1"/>
  <c r="J24" i="1"/>
  <c r="I24" i="1"/>
  <c r="H24" i="1"/>
  <c r="F24" i="1"/>
  <c r="G24" i="1" l="1"/>
</calcChain>
</file>

<file path=xl/sharedStrings.xml><?xml version="1.0" encoding="utf-8"?>
<sst xmlns="http://schemas.openxmlformats.org/spreadsheetml/2006/main" count="94" uniqueCount="46">
  <si>
    <t>Наименование муниципальной программы</t>
  </si>
  <si>
    <t xml:space="preserve">Ответственный
исполнитель
</t>
  </si>
  <si>
    <t>расходы областного бюджета</t>
  </si>
  <si>
    <t>расходы федерального бюджета</t>
  </si>
  <si>
    <t xml:space="preserve">прочие источники </t>
  </si>
  <si>
    <t>Финансовое исполнение</t>
  </si>
  <si>
    <t>План расходов в соответствии с бюджетной росписью</t>
  </si>
  <si>
    <t>Плановый срок реализации</t>
  </si>
  <si>
    <t>Фактический срок реализации</t>
  </si>
  <si>
    <t>ИТОГО</t>
  </si>
  <si>
    <t>в т.ч.</t>
  </si>
  <si>
    <t>№ п/п</t>
  </si>
  <si>
    <t>Расход всего факт в соответствии с бюджетной росписью</t>
  </si>
  <si>
    <t>2026 год</t>
  </si>
  <si>
    <t>Развитие образования муниципального округа Воротынский Нижегородской области</t>
  </si>
  <si>
    <t>Развитие  культуры муниципального округа Воротынский Нижегородской области</t>
  </si>
  <si>
    <t xml:space="preserve">Социальная поддержка граждан муниципального округа Воротынский Нижегородской области </t>
  </si>
  <si>
    <t>Обеспечение населения муниципального округа Воротынский Нижегородской области доступным и комфортным жильем</t>
  </si>
  <si>
    <t>Комплексное развитие сельских территорий муниципального округа Воротынский Нижегородской области</t>
  </si>
  <si>
    <t>Развитие физической культуры и спорта муниципального округа Воротынский Нижегородской области</t>
  </si>
  <si>
    <t>Информационное общество муниципального округа Воротынский Нижегородской области</t>
  </si>
  <si>
    <t>Защита населения и территорий от чрезвычайных ситуаций, обеспечение пожарной безопасности и безопасности людей на водных объектах муниципального округа Воротынский Нижегородской области</t>
  </si>
  <si>
    <t>Формирование комфортной городской среды на территории муниципального округа Воротынский Нижегородской области</t>
  </si>
  <si>
    <t>Развитие агропромышленного комплекса муниципального округа Воротынский Нижегородской области</t>
  </si>
  <si>
    <t>Управление муниципальными финансами муниципального округа Воротынский Нижегородской области</t>
  </si>
  <si>
    <t xml:space="preserve">Развитие предпринимательства в муниципальном округе Воротынский Нижегородской области </t>
  </si>
  <si>
    <t>Обеспечение доступности услуг общественного транспорта на территории муниципального округа Воротынский Нижегородской области</t>
  </si>
  <si>
    <t xml:space="preserve">Управление муниципальным имуществом муниципального округа Воротынский Нижегородской области </t>
  </si>
  <si>
    <t>Организация мероприятий  по охране окружающей среды на территории муниципального округа Воротынский Нижегородской области</t>
  </si>
  <si>
    <t xml:space="preserve">Переселение граждан из аварийного жилищного фонда на территории муниципального округа Воротынский Нижегородской области </t>
  </si>
  <si>
    <t>Развитие жилищно-коммунального хозяйства муниципального округа Воротынский Нижегородской области</t>
  </si>
  <si>
    <t>Развитие транспортной системы муниципального округа Воротынский Нижегородской области</t>
  </si>
  <si>
    <t xml:space="preserve">Профилактика преступлений и иных правонарушений на территории муниципального округа Воротынский Нижегородской области </t>
  </si>
  <si>
    <t>Комплексные меры противодействия злоупотреблению наркотиками и их незаконному обороту на территории муниципальногоокруга Воротынский Нижегородской области</t>
  </si>
  <si>
    <t>Управление образования и молодежной политики администрации муниципального округа Воротынский Нижегородской области</t>
  </si>
  <si>
    <t>1 квартал 2026 года</t>
  </si>
  <si>
    <t>Отдел культуры администрации муниципального округа Воротынский Нижегородской области</t>
  </si>
  <si>
    <t>Администрация муниципального округа Воротынский Нижегородской области</t>
  </si>
  <si>
    <t>Отдел по строительству, архитектуре и жилищно-коммунальному хозяйству администрации муниципального округа Воротынский Нижегородской области</t>
  </si>
  <si>
    <t>Управление сельского хозяйства администрации муниципального округа Воротынский Нижегородской области</t>
  </si>
  <si>
    <t>Отдел по строительству, архитектуре и жилищно-коммунальному хозяйству администрации муниципальногоокруга Воротынский Нижегородской области</t>
  </si>
  <si>
    <t>Управление финансов администрации муниципального округа Воротынский Нижегородской области</t>
  </si>
  <si>
    <t>Управление муниципальным имуществом администрации муниципального округа Воротынский Нижегородской области</t>
  </si>
  <si>
    <t>Управление развития территорий муниципального округа Воротынский Нижегородской области</t>
  </si>
  <si>
    <t>Управление развития территорий  муниципального округа Воротынский Нижегородской области</t>
  </si>
  <si>
    <t>расходы бюджета муниципального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</si>
</sst>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3" borderId="3" xfId="0" applyFill="1" applyBorder="1"/>
    <xf numFmtId="0" fontId="0" fillId="3" borderId="2" xfId="0" applyFill="1" applyBorder="1"/>
    <xf numFmtId="0" fontId="0" fillId="3" borderId="2" xfId="0" applyFill="1" applyBorder="1" applyAlignment="1">
      <alignment textRotation="90" wrapText="1"/>
    </xf>
    <xf numFmtId="0" fontId="0" fillId="3" borderId="3" xfId="0" applyFill="1" applyBorder="1" applyAlignment="1">
      <alignment textRotation="90" wrapText="1"/>
    </xf>
    <xf numFmtId="0" fontId="1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0" fillId="0" borderId="0" xfId="0" applyBorder="1"/>
    <xf numFmtId="0" fontId="1" fillId="3" borderId="0" xfId="0" applyFont="1" applyFill="1"/>
    <xf numFmtId="2" fontId="1" fillId="3" borderId="0" xfId="0" applyNumberFormat="1" applyFont="1" applyFill="1"/>
    <xf numFmtId="0" fontId="1" fillId="0" borderId="3" xfId="0" applyFont="1" applyBorder="1"/>
    <xf numFmtId="0" fontId="1" fillId="0" borderId="2" xfId="0" applyFont="1" applyBorder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4" fontId="2" fillId="3" borderId="1" xfId="0" applyNumberFormat="1" applyFont="1" applyFill="1" applyBorder="1"/>
    <xf numFmtId="164" fontId="2" fillId="0" borderId="1" xfId="0" applyNumberFormat="1" applyFont="1" applyBorder="1"/>
    <xf numFmtId="164" fontId="2" fillId="0" borderId="1" xfId="0" applyNumberFormat="1" applyFont="1" applyBorder="1" applyAlignment="1">
      <alignment horizontal="center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/>
    <xf numFmtId="164" fontId="0" fillId="0" borderId="0" xfId="0" applyNumberFormat="1" applyBorder="1" applyAlignment="1"/>
    <xf numFmtId="0" fontId="0" fillId="0" borderId="0" xfId="0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"/>
  <sheetViews>
    <sheetView tabSelected="1" topLeftCell="A2" zoomScaleNormal="100" workbookViewId="0">
      <pane ySplit="2" topLeftCell="A16" activePane="bottomLeft" state="frozen"/>
      <selection activeCell="A2" sqref="A2"/>
      <selection pane="bottomLeft" activeCell="F22" sqref="F22"/>
    </sheetView>
  </sheetViews>
  <sheetFormatPr defaultRowHeight="15" x14ac:dyDescent="0.25"/>
  <cols>
    <col min="1" max="1" width="5" customWidth="1"/>
    <col min="2" max="2" width="30.140625" customWidth="1"/>
    <col min="3" max="3" width="24" customWidth="1"/>
    <col min="4" max="4" width="8.42578125" customWidth="1"/>
    <col min="5" max="5" width="10.28515625" customWidth="1"/>
    <col min="6" max="6" width="15.7109375" style="10" customWidth="1"/>
    <col min="7" max="7" width="16.42578125" style="6" customWidth="1"/>
    <col min="8" max="8" width="15.7109375" customWidth="1"/>
    <col min="9" max="9" width="16.7109375" customWidth="1"/>
    <col min="10" max="10" width="15.42578125" customWidth="1"/>
    <col min="11" max="11" width="14.7109375" customWidth="1"/>
  </cols>
  <sheetData>
    <row r="1" spans="1:45" ht="15.75" hidden="1" customHeight="1" x14ac:dyDescent="0.25">
      <c r="A1" s="14"/>
      <c r="B1" s="28" t="s">
        <v>0</v>
      </c>
      <c r="C1" s="28" t="s">
        <v>1</v>
      </c>
      <c r="D1" s="30" t="s">
        <v>7</v>
      </c>
      <c r="E1" s="30" t="s">
        <v>8</v>
      </c>
      <c r="F1" s="30" t="s">
        <v>6</v>
      </c>
      <c r="G1" s="31" t="s">
        <v>5</v>
      </c>
      <c r="H1" s="31"/>
      <c r="I1" s="31"/>
      <c r="J1" s="31"/>
      <c r="K1" s="31"/>
    </row>
    <row r="2" spans="1:45" s="1" customFormat="1" ht="15.75" customHeight="1" x14ac:dyDescent="0.25">
      <c r="A2" s="32" t="s">
        <v>11</v>
      </c>
      <c r="B2" s="28"/>
      <c r="C2" s="28"/>
      <c r="D2" s="30"/>
      <c r="E2" s="30"/>
      <c r="F2" s="30"/>
      <c r="G2" s="30" t="s">
        <v>12</v>
      </c>
      <c r="H2" s="28" t="s">
        <v>10</v>
      </c>
      <c r="I2" s="28"/>
      <c r="J2" s="28"/>
      <c r="K2" s="28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s="1" customFormat="1" ht="102.75" customHeight="1" x14ac:dyDescent="0.25">
      <c r="A3" s="32"/>
      <c r="B3" s="28"/>
      <c r="C3" s="28"/>
      <c r="D3" s="30"/>
      <c r="E3" s="30"/>
      <c r="F3" s="30"/>
      <c r="G3" s="30"/>
      <c r="H3" s="15" t="s">
        <v>45</v>
      </c>
      <c r="I3" s="15" t="s">
        <v>2</v>
      </c>
      <c r="J3" s="15" t="s">
        <v>3</v>
      </c>
      <c r="K3" s="15" t="s">
        <v>4</v>
      </c>
      <c r="L3" s="5"/>
      <c r="M3" s="4"/>
      <c r="N3" s="4"/>
      <c r="O3" s="4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</row>
    <row r="4" spans="1:45" s="6" customFormat="1" ht="78.75" customHeight="1" x14ac:dyDescent="0.25">
      <c r="A4" s="16">
        <v>1</v>
      </c>
      <c r="B4" s="17" t="s">
        <v>14</v>
      </c>
      <c r="C4" s="17" t="s">
        <v>34</v>
      </c>
      <c r="D4" s="18" t="s">
        <v>13</v>
      </c>
      <c r="E4" s="18" t="s">
        <v>35</v>
      </c>
      <c r="F4" s="23">
        <v>601702.19999999995</v>
      </c>
      <c r="G4" s="24">
        <f>H4+I4+J4+K4</f>
        <v>140040.1</v>
      </c>
      <c r="H4" s="23">
        <v>57837</v>
      </c>
      <c r="I4" s="23">
        <v>74532</v>
      </c>
      <c r="J4" s="23">
        <v>7671.1</v>
      </c>
      <c r="K4" s="23">
        <v>0</v>
      </c>
      <c r="L4" s="12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</row>
    <row r="5" spans="1:45" s="6" customFormat="1" ht="48" customHeight="1" x14ac:dyDescent="0.25">
      <c r="A5" s="16">
        <v>2</v>
      </c>
      <c r="B5" s="17" t="s">
        <v>15</v>
      </c>
      <c r="C5" s="17" t="s">
        <v>36</v>
      </c>
      <c r="D5" s="18" t="s">
        <v>13</v>
      </c>
      <c r="E5" s="18" t="s">
        <v>35</v>
      </c>
      <c r="F5" s="23">
        <v>129461.4</v>
      </c>
      <c r="G5" s="24">
        <f t="shared" ref="G5:G9" si="0">H5+I5+J5+K5</f>
        <v>29769.600000000002</v>
      </c>
      <c r="H5" s="23">
        <v>29728</v>
      </c>
      <c r="I5" s="23">
        <v>11.2</v>
      </c>
      <c r="J5" s="23">
        <v>30.4</v>
      </c>
      <c r="K5" s="23">
        <v>0</v>
      </c>
      <c r="L5" s="12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</row>
    <row r="6" spans="1:45" s="6" customFormat="1" ht="51" customHeight="1" x14ac:dyDescent="0.25">
      <c r="A6" s="16">
        <v>3</v>
      </c>
      <c r="B6" s="17" t="s">
        <v>16</v>
      </c>
      <c r="C6" s="17" t="s">
        <v>37</v>
      </c>
      <c r="D6" s="18" t="s">
        <v>13</v>
      </c>
      <c r="E6" s="18" t="s">
        <v>35</v>
      </c>
      <c r="F6" s="23">
        <v>11699.2</v>
      </c>
      <c r="G6" s="24">
        <f t="shared" si="0"/>
        <v>2850.8</v>
      </c>
      <c r="H6" s="23">
        <v>2850.8</v>
      </c>
      <c r="I6" s="23">
        <v>0</v>
      </c>
      <c r="J6" s="23">
        <v>0</v>
      </c>
      <c r="K6" s="23">
        <v>0</v>
      </c>
    </row>
    <row r="7" spans="1:45" s="6" customFormat="1" ht="86.25" customHeight="1" x14ac:dyDescent="0.25">
      <c r="A7" s="16">
        <v>4</v>
      </c>
      <c r="B7" s="17" t="s">
        <v>17</v>
      </c>
      <c r="C7" s="19" t="s">
        <v>38</v>
      </c>
      <c r="D7" s="18" t="s">
        <v>13</v>
      </c>
      <c r="E7" s="18" t="s">
        <v>35</v>
      </c>
      <c r="F7" s="23">
        <v>50853.9</v>
      </c>
      <c r="G7" s="24">
        <f t="shared" si="0"/>
        <v>0</v>
      </c>
      <c r="H7" s="23">
        <v>0</v>
      </c>
      <c r="I7" s="23">
        <v>0</v>
      </c>
      <c r="J7" s="23">
        <v>0</v>
      </c>
      <c r="K7" s="23">
        <v>0</v>
      </c>
    </row>
    <row r="8" spans="1:45" s="6" customFormat="1" ht="65.25" customHeight="1" x14ac:dyDescent="0.25">
      <c r="A8" s="16">
        <v>5</v>
      </c>
      <c r="B8" s="19" t="s">
        <v>18</v>
      </c>
      <c r="C8" s="19" t="s">
        <v>39</v>
      </c>
      <c r="D8" s="18" t="s">
        <v>13</v>
      </c>
      <c r="E8" s="18" t="s">
        <v>35</v>
      </c>
      <c r="F8" s="23">
        <v>10156.9</v>
      </c>
      <c r="G8" s="24">
        <f t="shared" si="0"/>
        <v>0</v>
      </c>
      <c r="H8" s="23">
        <v>0</v>
      </c>
      <c r="I8" s="23">
        <v>0</v>
      </c>
      <c r="J8" s="23">
        <v>0</v>
      </c>
      <c r="K8" s="23">
        <v>0</v>
      </c>
    </row>
    <row r="9" spans="1:45" ht="63.75" customHeight="1" x14ac:dyDescent="0.25">
      <c r="A9" s="16">
        <v>6</v>
      </c>
      <c r="B9" s="17" t="s">
        <v>19</v>
      </c>
      <c r="C9" s="17" t="s">
        <v>36</v>
      </c>
      <c r="D9" s="18" t="s">
        <v>13</v>
      </c>
      <c r="E9" s="18" t="s">
        <v>35</v>
      </c>
      <c r="F9" s="23">
        <v>56768.1</v>
      </c>
      <c r="G9" s="24">
        <f t="shared" si="0"/>
        <v>13954.5</v>
      </c>
      <c r="H9" s="23">
        <v>13954.5</v>
      </c>
      <c r="I9" s="23">
        <v>0</v>
      </c>
      <c r="J9" s="23">
        <v>0</v>
      </c>
      <c r="K9" s="23">
        <v>0</v>
      </c>
    </row>
    <row r="10" spans="1:45" s="6" customFormat="1" ht="53.25" customHeight="1" x14ac:dyDescent="0.25">
      <c r="A10" s="16">
        <v>7</v>
      </c>
      <c r="B10" s="17" t="s">
        <v>20</v>
      </c>
      <c r="C10" s="17" t="s">
        <v>37</v>
      </c>
      <c r="D10" s="18" t="s">
        <v>13</v>
      </c>
      <c r="E10" s="18" t="s">
        <v>35</v>
      </c>
      <c r="F10" s="23">
        <v>4340.5</v>
      </c>
      <c r="G10" s="24">
        <f>H10+I10+J10+K10</f>
        <v>917.8</v>
      </c>
      <c r="H10" s="23">
        <v>278.89999999999998</v>
      </c>
      <c r="I10" s="23">
        <v>638.9</v>
      </c>
      <c r="J10" s="23">
        <v>0</v>
      </c>
      <c r="K10" s="23">
        <v>0</v>
      </c>
    </row>
    <row r="11" spans="1:45" s="6" customFormat="1" ht="92.25" customHeight="1" x14ac:dyDescent="0.25">
      <c r="A11" s="16">
        <v>8</v>
      </c>
      <c r="B11" s="17" t="s">
        <v>21</v>
      </c>
      <c r="C11" s="17" t="s">
        <v>37</v>
      </c>
      <c r="D11" s="18" t="s">
        <v>13</v>
      </c>
      <c r="E11" s="18" t="s">
        <v>35</v>
      </c>
      <c r="F11" s="23">
        <v>51116</v>
      </c>
      <c r="G11" s="24">
        <f t="shared" ref="G11:G23" si="1">H11+I11+J11+K11</f>
        <v>10778.7</v>
      </c>
      <c r="H11" s="23">
        <v>10778.7</v>
      </c>
      <c r="I11" s="23">
        <v>0</v>
      </c>
      <c r="J11" s="23">
        <v>0</v>
      </c>
      <c r="K11" s="23">
        <v>0</v>
      </c>
    </row>
    <row r="12" spans="1:45" s="6" customFormat="1" ht="89.25" x14ac:dyDescent="0.25">
      <c r="A12" s="16">
        <v>9</v>
      </c>
      <c r="B12" s="19" t="s">
        <v>22</v>
      </c>
      <c r="C12" s="19" t="s">
        <v>40</v>
      </c>
      <c r="D12" s="18" t="s">
        <v>13</v>
      </c>
      <c r="E12" s="18" t="s">
        <v>35</v>
      </c>
      <c r="F12" s="23">
        <v>6011.1</v>
      </c>
      <c r="G12" s="24">
        <f t="shared" si="1"/>
        <v>10.8</v>
      </c>
      <c r="H12" s="23">
        <v>10.8</v>
      </c>
      <c r="I12" s="23">
        <v>0</v>
      </c>
      <c r="J12" s="23">
        <v>0</v>
      </c>
      <c r="K12" s="23">
        <v>0</v>
      </c>
    </row>
    <row r="13" spans="1:45" s="6" customFormat="1" ht="66" customHeight="1" x14ac:dyDescent="0.25">
      <c r="A13" s="16">
        <v>10</v>
      </c>
      <c r="B13" s="17" t="s">
        <v>23</v>
      </c>
      <c r="C13" s="17" t="s">
        <v>39</v>
      </c>
      <c r="D13" s="18" t="s">
        <v>13</v>
      </c>
      <c r="E13" s="18" t="s">
        <v>35</v>
      </c>
      <c r="F13" s="23">
        <v>6123.6</v>
      </c>
      <c r="G13" s="24">
        <f t="shared" si="1"/>
        <v>994.2</v>
      </c>
      <c r="H13" s="23">
        <v>4</v>
      </c>
      <c r="I13" s="23">
        <v>990.2</v>
      </c>
      <c r="J13" s="23">
        <v>0</v>
      </c>
      <c r="K13" s="23">
        <v>0</v>
      </c>
    </row>
    <row r="14" spans="1:45" ht="66" customHeight="1" x14ac:dyDescent="0.25">
      <c r="A14" s="16">
        <v>11</v>
      </c>
      <c r="B14" s="17" t="s">
        <v>24</v>
      </c>
      <c r="C14" s="17" t="s">
        <v>41</v>
      </c>
      <c r="D14" s="18" t="s">
        <v>13</v>
      </c>
      <c r="E14" s="18" t="s">
        <v>35</v>
      </c>
      <c r="F14" s="23">
        <v>26821.3</v>
      </c>
      <c r="G14" s="24">
        <f t="shared" si="1"/>
        <v>6195.2</v>
      </c>
      <c r="H14" s="23">
        <v>6195.2</v>
      </c>
      <c r="I14" s="23">
        <v>0</v>
      </c>
      <c r="J14" s="23">
        <v>0</v>
      </c>
      <c r="K14" s="23">
        <v>0</v>
      </c>
    </row>
    <row r="15" spans="1:45" s="6" customFormat="1" ht="75.75" customHeight="1" x14ac:dyDescent="0.25">
      <c r="A15" s="16">
        <v>12</v>
      </c>
      <c r="B15" s="19" t="s">
        <v>25</v>
      </c>
      <c r="C15" s="17" t="s">
        <v>42</v>
      </c>
      <c r="D15" s="18" t="s">
        <v>13</v>
      </c>
      <c r="E15" s="18" t="s">
        <v>35</v>
      </c>
      <c r="F15" s="23">
        <v>500</v>
      </c>
      <c r="G15" s="24">
        <f t="shared" si="1"/>
        <v>0</v>
      </c>
      <c r="H15" s="23">
        <v>0</v>
      </c>
      <c r="I15" s="23">
        <v>0</v>
      </c>
      <c r="J15" s="23">
        <v>0</v>
      </c>
      <c r="K15" s="23">
        <v>0</v>
      </c>
    </row>
    <row r="16" spans="1:45" s="6" customFormat="1" ht="81.75" customHeight="1" x14ac:dyDescent="0.25">
      <c r="A16" s="16">
        <v>13</v>
      </c>
      <c r="B16" s="17" t="s">
        <v>26</v>
      </c>
      <c r="C16" s="19" t="s">
        <v>42</v>
      </c>
      <c r="D16" s="18" t="s">
        <v>13</v>
      </c>
      <c r="E16" s="18" t="s">
        <v>35</v>
      </c>
      <c r="F16" s="23">
        <v>8000</v>
      </c>
      <c r="G16" s="24">
        <f t="shared" si="1"/>
        <v>1028</v>
      </c>
      <c r="H16" s="23">
        <v>1028</v>
      </c>
      <c r="I16" s="23">
        <v>0</v>
      </c>
      <c r="J16" s="23">
        <v>0</v>
      </c>
      <c r="K16" s="23">
        <v>0</v>
      </c>
    </row>
    <row r="17" spans="1:11" s="6" customFormat="1" ht="78" customHeight="1" x14ac:dyDescent="0.25">
      <c r="A17" s="16">
        <v>14</v>
      </c>
      <c r="B17" s="17" t="s">
        <v>27</v>
      </c>
      <c r="C17" s="17" t="s">
        <v>42</v>
      </c>
      <c r="D17" s="18" t="s">
        <v>13</v>
      </c>
      <c r="E17" s="18" t="s">
        <v>35</v>
      </c>
      <c r="F17" s="23">
        <v>19004.7</v>
      </c>
      <c r="G17" s="24">
        <f t="shared" si="1"/>
        <v>3221.3</v>
      </c>
      <c r="H17" s="23">
        <v>3221.3</v>
      </c>
      <c r="I17" s="23">
        <v>0</v>
      </c>
      <c r="J17" s="23">
        <v>0</v>
      </c>
      <c r="K17" s="23">
        <v>0</v>
      </c>
    </row>
    <row r="18" spans="1:11" s="6" customFormat="1" ht="78" customHeight="1" x14ac:dyDescent="0.25">
      <c r="A18" s="16">
        <v>15</v>
      </c>
      <c r="B18" s="17" t="s">
        <v>28</v>
      </c>
      <c r="C18" s="17" t="s">
        <v>42</v>
      </c>
      <c r="D18" s="18" t="s">
        <v>13</v>
      </c>
      <c r="E18" s="18" t="s">
        <v>35</v>
      </c>
      <c r="F18" s="23">
        <v>8928.1</v>
      </c>
      <c r="G18" s="24">
        <f t="shared" si="1"/>
        <v>193.8</v>
      </c>
      <c r="H18" s="23">
        <v>193.8</v>
      </c>
      <c r="I18" s="23">
        <v>0</v>
      </c>
      <c r="J18" s="23">
        <v>0</v>
      </c>
      <c r="K18" s="23">
        <v>0</v>
      </c>
    </row>
    <row r="19" spans="1:11" s="6" customFormat="1" ht="90" customHeight="1" x14ac:dyDescent="0.25">
      <c r="A19" s="16">
        <v>16</v>
      </c>
      <c r="B19" s="17" t="s">
        <v>29</v>
      </c>
      <c r="C19" s="19" t="s">
        <v>38</v>
      </c>
      <c r="D19" s="18" t="s">
        <v>13</v>
      </c>
      <c r="E19" s="18" t="s">
        <v>35</v>
      </c>
      <c r="F19" s="23">
        <v>0</v>
      </c>
      <c r="G19" s="24">
        <f t="shared" si="1"/>
        <v>0</v>
      </c>
      <c r="H19" s="23">
        <v>0</v>
      </c>
      <c r="I19" s="23">
        <v>0</v>
      </c>
      <c r="J19" s="23">
        <v>0</v>
      </c>
      <c r="K19" s="23">
        <v>0</v>
      </c>
    </row>
    <row r="20" spans="1:11" s="6" customFormat="1" ht="51" customHeight="1" x14ac:dyDescent="0.25">
      <c r="A20" s="16">
        <v>17</v>
      </c>
      <c r="B20" s="17" t="s">
        <v>30</v>
      </c>
      <c r="C20" s="17" t="s">
        <v>43</v>
      </c>
      <c r="D20" s="18" t="s">
        <v>13</v>
      </c>
      <c r="E20" s="18" t="s">
        <v>35</v>
      </c>
      <c r="F20" s="23">
        <v>43545.599999999999</v>
      </c>
      <c r="G20" s="24">
        <f t="shared" si="1"/>
        <v>6051.6</v>
      </c>
      <c r="H20" s="23">
        <v>6051.6</v>
      </c>
      <c r="I20" s="23">
        <v>0</v>
      </c>
      <c r="J20" s="23">
        <v>0</v>
      </c>
      <c r="K20" s="23">
        <v>0</v>
      </c>
    </row>
    <row r="21" spans="1:11" s="6" customFormat="1" ht="50.25" customHeight="1" x14ac:dyDescent="0.25">
      <c r="A21" s="16">
        <v>18</v>
      </c>
      <c r="B21" s="17" t="s">
        <v>31</v>
      </c>
      <c r="C21" s="17" t="s">
        <v>44</v>
      </c>
      <c r="D21" s="18" t="s">
        <v>13</v>
      </c>
      <c r="E21" s="18" t="s">
        <v>35</v>
      </c>
      <c r="F21" s="23">
        <v>41656.699999999997</v>
      </c>
      <c r="G21" s="24">
        <f t="shared" si="1"/>
        <v>16245.9</v>
      </c>
      <c r="H21" s="23">
        <v>16245.9</v>
      </c>
      <c r="I21" s="23">
        <v>0</v>
      </c>
      <c r="J21" s="23">
        <v>0</v>
      </c>
      <c r="K21" s="23">
        <v>0</v>
      </c>
    </row>
    <row r="22" spans="1:11" s="6" customFormat="1" ht="76.5" x14ac:dyDescent="0.25">
      <c r="A22" s="16">
        <v>19</v>
      </c>
      <c r="B22" s="17" t="s">
        <v>32</v>
      </c>
      <c r="C22" s="17" t="s">
        <v>34</v>
      </c>
      <c r="D22" s="18" t="s">
        <v>13</v>
      </c>
      <c r="E22" s="18" t="s">
        <v>35</v>
      </c>
      <c r="F22" s="23">
        <v>85</v>
      </c>
      <c r="G22" s="24">
        <f t="shared" si="1"/>
        <v>0</v>
      </c>
      <c r="H22" s="23">
        <v>0</v>
      </c>
      <c r="I22" s="23">
        <v>0</v>
      </c>
      <c r="J22" s="23">
        <v>0</v>
      </c>
      <c r="K22" s="23">
        <v>0</v>
      </c>
    </row>
    <row r="23" spans="1:11" s="6" customFormat="1" ht="76.5" customHeight="1" x14ac:dyDescent="0.25">
      <c r="A23" s="16">
        <v>20</v>
      </c>
      <c r="B23" s="17" t="s">
        <v>33</v>
      </c>
      <c r="C23" s="17" t="s">
        <v>34</v>
      </c>
      <c r="D23" s="18" t="s">
        <v>13</v>
      </c>
      <c r="E23" s="18" t="s">
        <v>35</v>
      </c>
      <c r="F23" s="23">
        <v>21</v>
      </c>
      <c r="G23" s="24">
        <f t="shared" si="1"/>
        <v>1.2</v>
      </c>
      <c r="H23" s="23">
        <v>1.2</v>
      </c>
      <c r="I23" s="23">
        <v>0</v>
      </c>
      <c r="J23" s="23">
        <v>0</v>
      </c>
      <c r="K23" s="23">
        <v>0</v>
      </c>
    </row>
    <row r="24" spans="1:11" ht="15.75" x14ac:dyDescent="0.25">
      <c r="A24" s="29" t="s">
        <v>9</v>
      </c>
      <c r="B24" s="29"/>
      <c r="C24" s="29"/>
      <c r="D24" s="29"/>
      <c r="E24" s="29"/>
      <c r="F24" s="20">
        <f>SUM(F4:F23)</f>
        <v>1076795.2999999998</v>
      </c>
      <c r="G24" s="20">
        <f>H24+I24+J24+K24</f>
        <v>232253.5</v>
      </c>
      <c r="H24" s="21">
        <f>SUM(H4:H23)</f>
        <v>148379.70000000001</v>
      </c>
      <c r="I24" s="21">
        <f>SUM(I4:I23)</f>
        <v>76172.299999999988</v>
      </c>
      <c r="J24" s="21">
        <f>SUM(J4:J23)</f>
        <v>7701.5</v>
      </c>
      <c r="K24" s="22">
        <f>SUM(K4:K23)</f>
        <v>0</v>
      </c>
    </row>
    <row r="25" spans="1:11" x14ac:dyDescent="0.25">
      <c r="G25" s="7"/>
    </row>
    <row r="26" spans="1:11" x14ac:dyDescent="0.25">
      <c r="G26" s="7"/>
    </row>
    <row r="27" spans="1:11" x14ac:dyDescent="0.25">
      <c r="F27" s="11"/>
      <c r="G27" s="8"/>
      <c r="H27" s="9"/>
      <c r="I27" s="9"/>
      <c r="J27" s="9"/>
      <c r="K27" s="9"/>
    </row>
    <row r="28" spans="1:11" x14ac:dyDescent="0.25">
      <c r="G28" s="25"/>
      <c r="H28" s="27"/>
      <c r="I28" s="27"/>
      <c r="J28" s="27"/>
      <c r="K28" s="27"/>
    </row>
    <row r="29" spans="1:11" x14ac:dyDescent="0.25">
      <c r="G29" s="26"/>
      <c r="H29" s="27"/>
      <c r="I29" s="27"/>
      <c r="J29" s="27"/>
      <c r="K29" s="27"/>
    </row>
  </sheetData>
  <mergeCells count="14">
    <mergeCell ref="A24:E24"/>
    <mergeCell ref="B1:B3"/>
    <mergeCell ref="C1:C3"/>
    <mergeCell ref="G2:G3"/>
    <mergeCell ref="D1:D3"/>
    <mergeCell ref="F1:F3"/>
    <mergeCell ref="G1:K1"/>
    <mergeCell ref="E1:E3"/>
    <mergeCell ref="A2:A3"/>
    <mergeCell ref="G28:G29"/>
    <mergeCell ref="H28:J28"/>
    <mergeCell ref="H29:J29"/>
    <mergeCell ref="K28:K29"/>
    <mergeCell ref="H2:K2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Лист1!FIO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2026-04-20T08:44:55Z</dcterms:modified>
</cp:coreProperties>
</file>